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Лист1!$A$1:$R$53</definedName>
  </definedNames>
  <calcPr calcId="144525" refMode="R1C1"/>
</workbook>
</file>

<file path=xl/calcChain.xml><?xml version="1.0" encoding="utf-8"?>
<calcChain xmlns="http://schemas.openxmlformats.org/spreadsheetml/2006/main">
  <c r="P35" i="1" l="1"/>
  <c r="P34" i="1"/>
  <c r="P33" i="1"/>
  <c r="P32" i="1" l="1"/>
  <c r="G57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2" i="2"/>
  <c r="P36" i="1" l="1"/>
</calcChain>
</file>

<file path=xl/sharedStrings.xml><?xml version="1.0" encoding="utf-8"?>
<sst xmlns="http://schemas.openxmlformats.org/spreadsheetml/2006/main" count="206" uniqueCount="135">
  <si>
    <t>Протокол об итогах закупа лекарственных средств/изделий медицинского назначения</t>
  </si>
  <si>
    <t xml:space="preserve">Наименование закупки: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</t>
  </si>
  <si>
    <t>Целостность конвертов представленных ценовых предложений потенциальных поставщиков, не нарушена. Ценовое предложение в запечатанном виде предоставлены следующими потенциальными поставщиками:</t>
  </si>
  <si>
    <t>№ п/п</t>
  </si>
  <si>
    <t>Наименование и адрес потенциального поставщика</t>
  </si>
  <si>
    <t>БИН/ИИН</t>
  </si>
  <si>
    <t>Дата и время предоставления запечатанного ценового предложения</t>
  </si>
  <si>
    <t>Ф.И.О.</t>
  </si>
  <si>
    <t>-</t>
  </si>
  <si>
    <t>№</t>
  </si>
  <si>
    <t>Торговое наименование лекарственных средств/изделий медицинского назначения</t>
  </si>
  <si>
    <t>Единица измерения</t>
  </si>
  <si>
    <t>Количество</t>
  </si>
  <si>
    <t>Цена за единицу</t>
  </si>
  <si>
    <t xml:space="preserve">Ценовое предложение потенциального поставщика (цена за единицу)   </t>
  </si>
  <si>
    <t>№ лота</t>
  </si>
  <si>
    <t>Общая сумма</t>
  </si>
  <si>
    <t>Итого:</t>
  </si>
  <si>
    <t>За решение проголосовали:</t>
  </si>
  <si>
    <t>Председатель комиссии:</t>
  </si>
  <si>
    <t>Заместителем председатель комиссии:</t>
  </si>
  <si>
    <t>Члены комиссии:</t>
  </si>
  <si>
    <t>Секретарь комиссии:</t>
  </si>
  <si>
    <t xml:space="preserve">Против - 0 голосов. </t>
  </si>
  <si>
    <t>Адрес организатора: 110300, Казахстан, Костанайская обл., г. Аркалык, пр. Абая, д. 86</t>
  </si>
  <si>
    <t xml:space="preserve">Заказчик: БИН 990240003342, Коммунальное государственное предприятие "Аркалыкская региональная поликлиника" Управления здравоохранения акимата Костанайской области </t>
  </si>
  <si>
    <t>Согласно приказа  №512-оп от 30.12.2022г «О создании комиссии»   была создана комиссия в составе 5 (пять) человек,  принять решение о вскрытие конвертов и рассмотрении ценовых предложении в составе 5 человек :</t>
  </si>
  <si>
    <t xml:space="preserve">ЗА- 3 голосов (Габдумалик М.Е., Каратемирова З.Б., Бажанова.В.) </t>
  </si>
  <si>
    <t>Сейткожина А.С. Менеджер по государственным закупкам</t>
  </si>
  <si>
    <t xml:space="preserve"> Каратемирова З.Б., И.о.главного бухгалтера</t>
  </si>
  <si>
    <t xml:space="preserve"> Габдумалик М.Е., И.о.заместителя главного врача </t>
  </si>
  <si>
    <t>Юркевич Г. Ю., Главная медсестра</t>
  </si>
  <si>
    <t xml:space="preserve"> Бажанова Т.В., Медицинская сестра аптечного пункта</t>
  </si>
  <si>
    <t>Ед.изм.</t>
  </si>
  <si>
    <t>Кол-во</t>
  </si>
  <si>
    <t>Цена за ед.</t>
  </si>
  <si>
    <t>Смагулова А.Ф.,И.о. главного врача</t>
  </si>
  <si>
    <t>упак</t>
  </si>
  <si>
    <t>Калий       4*100 DiaSys Diasgnostik System Германия</t>
  </si>
  <si>
    <t>Магний    4*120 DiaSys Diasgnostik System Германия</t>
  </si>
  <si>
    <t>Натрий     4*100 DiaSys Diasgnostik System Германия</t>
  </si>
  <si>
    <t>Железа     4*120 DiaSys Diasgnostik System Германия</t>
  </si>
  <si>
    <t>С-реактивный белок  4*200 DiaSys Diasgnostik System Германия</t>
  </si>
  <si>
    <t>Ремотоидный фактор  4*100 DiaSys Diasgnostik System Германия</t>
  </si>
  <si>
    <t>Общий билирубин   4*200 DiaSys Diasgnostik System Германия</t>
  </si>
  <si>
    <t>Прямой билирубин   4*200 DiaSys Diasgnostik System Германия</t>
  </si>
  <si>
    <t>Гликазирующий  гемоглабин    4*100 DiaSys Diasgnostik System Германия</t>
  </si>
  <si>
    <t xml:space="preserve"> Гаммаглутамильтрансфераза   4*200 DiaSys Diasgnostik System Германия</t>
  </si>
  <si>
    <t>Мочевая кислота  4*200</t>
  </si>
  <si>
    <t xml:space="preserve">                         Расходные материалы </t>
  </si>
  <si>
    <t>Чистящее средство   Cleaner A</t>
  </si>
  <si>
    <t>Чисящее средство  Cieaner A  4х60 мл</t>
  </si>
  <si>
    <t>Ед.изм</t>
  </si>
  <si>
    <t>Тест полоски   для мочи     LabStrip U11 Pius- в упак   № 150  ( для автоматического и визуального определения ) 77 Elektronika KFK (Венгрия)</t>
  </si>
  <si>
    <t>FPSA Rapid Quantitative Test -свободный к анализатору  Finecart FIA  mMeter Pius</t>
  </si>
  <si>
    <t>PSA Rapid Quantitative Test -общий к анализатору                                                       Finecart FIA  Meter Pius</t>
  </si>
  <si>
    <t>Контрольный раствор на свободный простатит специфически антиген (PSA) 3-уровия  панель злакочественных процессов  упак 3-тестов к анализатору                  Finecart FIA  Meter Pius</t>
  </si>
  <si>
    <t>Быстрый количественный тест на триоксин    Т4 упак-25 тестов к анализатору                                  Finecare FIA Meter Plus</t>
  </si>
  <si>
    <t>Контрольный раствор   Т4 уп-3 теста к анализатору     Finecare FIA Meter Plus</t>
  </si>
  <si>
    <t>Быстрый количественный тест на трийодтиронин    Т3 упак-25 тестов к анализатору                                                        Finecare FIA Meter Plus</t>
  </si>
  <si>
    <t xml:space="preserve">Быстрый количественный тест на Т Т Г упак-25 тестов к анализатору   Finecare FIA Meter Plus                                                     </t>
  </si>
  <si>
    <t>Контрольный раствор   Т Т Г  упак-3 теста к анализатору     Finecare FIA Meter Plus</t>
  </si>
  <si>
    <t>Tru Cal гликазированного гемоглабина DiaSys Diasgnostik System Германия</t>
  </si>
  <si>
    <t>Калибратор  ферритина SR ( TruCal SR)   DiaSys Diasgnostik System Германия</t>
  </si>
  <si>
    <t xml:space="preserve">        Наименование    реактивы</t>
  </si>
  <si>
    <t>Сумма</t>
  </si>
  <si>
    <t>Цена</t>
  </si>
  <si>
    <t>Кальций ( Calcium P SF)  4*200 тестов DiaSys Diagnostic Sustim (Германия)</t>
  </si>
  <si>
    <t>Альфа-амилаза  4*120 DiaSys Diasgnostik System Германия</t>
  </si>
  <si>
    <t>Альбумин  4*200 DiaSys Diasgnostik System Германия</t>
  </si>
  <si>
    <t>Алат     ( аланинаминотрансфераза  )  4*200 DiaSys Diasgnostik System Германия</t>
  </si>
  <si>
    <t>Асат    (  аспартатаминотрансфераза )   4*200 DiaSys Diasgnostik System Германия</t>
  </si>
  <si>
    <t>Холестерин  4*200 DiaSys Diasgnostik System Германия</t>
  </si>
  <si>
    <t>Глюкоза   4*200 DiaSys Diasgnostik System Германия</t>
  </si>
  <si>
    <t>Гемолизирующий раствор  4*200 DiaSys Diasgnostik System Германия</t>
  </si>
  <si>
    <t>Общий белок   4*200</t>
  </si>
  <si>
    <t>Мочевина 4*200</t>
  </si>
  <si>
    <t>Креатинин 4*200 DiaSys Diasgnostik System Германия</t>
  </si>
  <si>
    <t>Ферритин  320тестов DiaSys Diasgnostik System Германия</t>
  </si>
  <si>
    <t>ЛПВП(леипопротеиды высокой плотности) 4*120</t>
  </si>
  <si>
    <t>ЛПНП(  липопротиеин  низкий плотности)   4*120</t>
  </si>
  <si>
    <t>Триглицирида 4*200</t>
  </si>
  <si>
    <t>Щелочная фосфатаза  4*200</t>
  </si>
  <si>
    <t>TruCal CRP  С-реактивный белок   5х2 мл</t>
  </si>
  <si>
    <t>TruCal RF  ревматоидный фактор  5х1 мл</t>
  </si>
  <si>
    <t>TruLab   Protein ,белка уровень-1  3х1 мл</t>
  </si>
  <si>
    <t>TruLfb   Protein белка уровень-2  3х1 мл</t>
  </si>
  <si>
    <t>TruCal   E калибратор электролитов  4х3 мл</t>
  </si>
  <si>
    <t>TruCal  U уневерсальный  калибратор  6х3 мл</t>
  </si>
  <si>
    <t>TruLab   N   контроль норма  6х5 мл</t>
  </si>
  <si>
    <t>TruLab   P контроль патология  6х5 мл</t>
  </si>
  <si>
    <t>TruCal   Lipid   3х2 мл</t>
  </si>
  <si>
    <t>TruLab   L1    липидов уровень -1 3х3 мл</t>
  </si>
  <si>
    <t>TruLab   L2   2липидов уровень-2  3х3 мл</t>
  </si>
  <si>
    <t xml:space="preserve">Кюветы  1 –упак /256 шт   DiaSys Diasgnostik System Германия   </t>
  </si>
  <si>
    <t>TruLab Гликозилированного гемоглабина  уровень-1,1х0,25 мл                                                                               DiaSys Diasgnostik System Германия</t>
  </si>
  <si>
    <t>TruLab Гликозилированного гемоглабина  уровень-2, 1х0,25 мл                                                                                   DiaSys Diasgnostik System Германия</t>
  </si>
  <si>
    <t>ИТОГО</t>
  </si>
  <si>
    <r>
      <t xml:space="preserve">2. Согласно п. 77 гл. 3  Приказа Министра здравоохранения РК от 7 июня 2023 года №110 " Правила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 </t>
    </r>
    <r>
      <rPr>
        <b/>
        <sz val="12"/>
        <color theme="1"/>
        <rFont val="Times New Roman"/>
        <family val="1"/>
        <charset val="204"/>
      </rPr>
      <t>разместить протокол итогов на интернет-ресурсе КГП "Аркалыкская региональная поликлиника"  Управления здравоохранения акимата Костанайской области.</t>
    </r>
  </si>
  <si>
    <t xml:space="preserve">3.  Победителям представить в адрес заказчика (в течение десяти календарных дней со дня признания победителем) следующие документы, подтверждающие соответствие квалификационным требованиям:      1) копии соответствующей лицензии на фармацевтическую деятельность и (или) на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 либо в виде электронного документа, полученных (направленных) в соответствии с Законом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соответствующей лицензии на фармацевтическую деятельность и (или)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изделий, полученных в соответствии с Законом "О разрешениях и уведомлениях";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3)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5) сведения об отсутствии (наличии) задолженности, учет по которым ведется в органах государственных доходов, полученные посредством веб-портала "электронного правительства" или веб-приложения "кабинет налогоплательщика";
6)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
</t>
  </si>
  <si>
    <t>№ объявления: 6</t>
  </si>
  <si>
    <t>Дата и время начала приема заявок: 14.02.2024г</t>
  </si>
  <si>
    <t xml:space="preserve">Дата и время окончания приема заявок: 21.02.2024 г., 17 ч. 00 мин. </t>
  </si>
  <si>
    <t>Дата и время вскрытия конвертов с ценовыми предложениями: 21.02.2024 г., 17 ч. 05 мин.</t>
  </si>
  <si>
    <t>Мешок Амбу детский многоразовый</t>
  </si>
  <si>
    <t>Роторасширитель</t>
  </si>
  <si>
    <t>Языкодержатель, детский</t>
  </si>
  <si>
    <t>Катетер венозный детский №14-16</t>
  </si>
  <si>
    <t>штук</t>
  </si>
  <si>
    <t>ТОО "Альфа-Медикал"110000,г.Костанай, ул.Краснопартизанская 73А</t>
  </si>
  <si>
    <t>060440003504</t>
  </si>
  <si>
    <t>19.02.2024 08ч49мин</t>
  </si>
  <si>
    <t>ИП "Лия" 010010,г.Астана, пр.Б.Момышулы, д.25</t>
  </si>
  <si>
    <t>780127400157</t>
  </si>
  <si>
    <t>19.02.2024 11ч07мин</t>
  </si>
  <si>
    <t>ТОО "АО-НАБ" 110000,г.Костанай, ул.Центральная 9а</t>
  </si>
  <si>
    <t>160640007076</t>
  </si>
  <si>
    <t>19.02.2024 12ч20мин</t>
  </si>
  <si>
    <t>ТОО "СТ-Фарм"</t>
  </si>
  <si>
    <t>ТОО "СТ-Фарм" 110000,г.Костанай, ул.Амангельды д.85 ВП 1</t>
  </si>
  <si>
    <t>110440001669</t>
  </si>
  <si>
    <t>20.02.2024 08ч41мин</t>
  </si>
  <si>
    <t>161140006859</t>
  </si>
  <si>
    <t>20.02.2024 10ч10мин</t>
  </si>
  <si>
    <t>ТОО "SM Global.kz" 050036,г.Алматы, мкр.Коктем-2, дом 2 кв.38</t>
  </si>
  <si>
    <t>ТОО "Атлант Компани" 050036,гАлматы, мкр.Мамыр-3 дом 23 кв 19</t>
  </si>
  <si>
    <t>211140025470</t>
  </si>
  <si>
    <t>20.02.2024 17ч56мин</t>
  </si>
  <si>
    <t>ТОО "Альфа-Медикал"</t>
  </si>
  <si>
    <t>ИП "Лия"</t>
  </si>
  <si>
    <t>ТОО "АО-НАБ"</t>
  </si>
  <si>
    <t xml:space="preserve">ТОО "SM Global.kz" </t>
  </si>
  <si>
    <t>ТОО "Атлант Компани"</t>
  </si>
  <si>
    <t>1.1.  Согласно п.139 гл. 10 постановления Правительства Республики Казахстан от 4 июня 2021 года № 375 ," 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", в силого,что в закупе принял участие  два потенциальных поставщика,   ценовое предложение и документы которого соответствуют правилам определить победителем  ТОО "Альфа-Медикал"110000,г.Костанай, ул.Краснопартизанская 73А по следующим лотам:</t>
  </si>
  <si>
    <r>
      <t>1.2. В соотвествии п.142 гл.10  постановления Правительства Республики Казахстан от 4 июня 2021 года № 375 , "Об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услуг" . направить потенциальному поставщику   ТОО "Альфа-Медикал"110000,г.Костанай, ул.Краснопартизанская 73А подписанный договор на общую сумму</t>
    </r>
    <r>
      <rPr>
        <b/>
        <sz val="12"/>
        <color theme="1"/>
        <rFont val="Times New Roman"/>
        <family val="1"/>
        <charset val="204"/>
      </rPr>
      <t xml:space="preserve"> 1 129 360 тенге 00 тиын</t>
    </r>
    <r>
      <rPr>
        <sz val="12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</si>
</sst>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16" fontId="4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1" fontId="5" fillId="2" borderId="0" xfId="0" applyNumberFormat="1" applyFont="1" applyFill="1"/>
    <xf numFmtId="1" fontId="5" fillId="2" borderId="3" xfId="0" applyNumberFormat="1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center"/>
    </xf>
    <xf numFmtId="1" fontId="13" fillId="2" borderId="4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12" fillId="2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0" fillId="0" borderId="0" xfId="0" applyAlignment="1">
      <alignment horizontal="left"/>
    </xf>
    <xf numFmtId="0" fontId="14" fillId="0" borderId="1" xfId="0" applyFont="1" applyBorder="1" applyAlignment="1">
      <alignment vertical="center" wrapText="1"/>
    </xf>
    <xf numFmtId="0" fontId="15" fillId="0" borderId="0" xfId="0" applyFont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3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0" fontId="5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4" fillId="2" borderId="0" xfId="0" applyFont="1" applyFill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/>
    </xf>
    <xf numFmtId="0" fontId="9" fillId="2" borderId="7" xfId="0" applyFont="1" applyFill="1" applyBorder="1" applyAlignment="1">
      <alignment vertical="top" wrapText="1"/>
    </xf>
    <xf numFmtId="1" fontId="13" fillId="2" borderId="4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view="pageBreakPreview" zoomScaleNormal="95" zoomScaleSheetLayoutView="100" workbookViewId="0">
      <selection activeCell="A39" sqref="A39:Q39"/>
    </sheetView>
  </sheetViews>
  <sheetFormatPr defaultRowHeight="15" x14ac:dyDescent="0.25"/>
  <cols>
    <col min="1" max="1" width="5.85546875" style="6" customWidth="1"/>
    <col min="2" max="2" width="42.28515625" style="6" customWidth="1"/>
    <col min="3" max="5" width="9.140625" style="6"/>
    <col min="6" max="6" width="10.28515625" style="29" customWidth="1"/>
    <col min="7" max="7" width="9.85546875" style="29" customWidth="1"/>
    <col min="8" max="9" width="9.7109375" style="29" customWidth="1"/>
    <col min="10" max="10" width="10.140625" style="29" customWidth="1"/>
    <col min="11" max="11" width="9.28515625" style="29" customWidth="1"/>
    <col min="12" max="12" width="10.85546875" style="29" customWidth="1"/>
    <col min="13" max="13" width="9.28515625" style="29" customWidth="1"/>
    <col min="14" max="14" width="9.140625" style="29"/>
    <col min="15" max="15" width="11.28515625" style="29" bestFit="1" customWidth="1"/>
    <col min="16" max="17" width="9.140625" style="29"/>
    <col min="18" max="18" width="6.28515625" style="6" customWidth="1"/>
  </cols>
  <sheetData>
    <row r="1" spans="1:19" s="10" customFormat="1" ht="17.25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9" s="10" customFormat="1" ht="14.25" customHeight="1" x14ac:dyDescent="0.3">
      <c r="A2" s="84">
        <v>45344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11"/>
    </row>
    <row r="3" spans="1:19" s="1" customFormat="1" ht="18" customHeight="1" x14ac:dyDescent="0.25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24"/>
      <c r="S3" s="12"/>
    </row>
    <row r="4" spans="1:19" s="1" customFormat="1" ht="15.75" x14ac:dyDescent="0.25">
      <c r="A4" s="24" t="s">
        <v>100</v>
      </c>
      <c r="B4" s="13"/>
      <c r="C4" s="24"/>
      <c r="D4" s="24"/>
      <c r="E4" s="24"/>
      <c r="F4" s="40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24"/>
      <c r="S4" s="12"/>
    </row>
    <row r="5" spans="1:19" s="1" customFormat="1" ht="30.75" customHeight="1" x14ac:dyDescent="0.25">
      <c r="A5" s="94" t="s">
        <v>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12"/>
    </row>
    <row r="6" spans="1:19" s="1" customFormat="1" ht="15.75" x14ac:dyDescent="0.25">
      <c r="A6" s="24" t="s">
        <v>101</v>
      </c>
      <c r="B6" s="14"/>
      <c r="C6" s="13"/>
      <c r="D6" s="24"/>
      <c r="E6" s="24"/>
      <c r="F6" s="40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24"/>
      <c r="S6" s="12"/>
    </row>
    <row r="7" spans="1:19" s="1" customFormat="1" ht="15.75" x14ac:dyDescent="0.25">
      <c r="A7" s="24" t="s">
        <v>102</v>
      </c>
      <c r="B7" s="13"/>
      <c r="C7" s="24"/>
      <c r="D7" s="24"/>
      <c r="E7" s="24"/>
      <c r="F7" s="40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24"/>
      <c r="S7" s="12"/>
    </row>
    <row r="8" spans="1:19" s="1" customFormat="1" ht="15.75" x14ac:dyDescent="0.25">
      <c r="A8" s="24" t="s">
        <v>103</v>
      </c>
      <c r="B8" s="13"/>
      <c r="C8" s="24"/>
      <c r="D8" s="13"/>
      <c r="E8" s="24"/>
      <c r="F8" s="40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24"/>
      <c r="S8" s="12"/>
    </row>
    <row r="9" spans="1:19" s="1" customFormat="1" ht="15.75" x14ac:dyDescent="0.25">
      <c r="A9" s="24" t="s">
        <v>24</v>
      </c>
      <c r="B9" s="13"/>
      <c r="C9" s="24"/>
      <c r="D9" s="24"/>
      <c r="E9" s="24"/>
      <c r="F9" s="40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24"/>
      <c r="S9" s="12"/>
    </row>
    <row r="10" spans="1:19" s="1" customFormat="1" ht="32.25" customHeight="1" x14ac:dyDescent="0.25">
      <c r="A10" s="77" t="s">
        <v>26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15"/>
    </row>
    <row r="11" spans="1:19" s="1" customFormat="1" ht="30" customHeight="1" x14ac:dyDescent="0.25">
      <c r="A11" s="104" t="s">
        <v>2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19" ht="9" customHeight="1" x14ac:dyDescent="0.25">
      <c r="B12" s="5"/>
      <c r="F12" s="41"/>
    </row>
    <row r="13" spans="1:19" s="1" customFormat="1" ht="15.75" x14ac:dyDescent="0.25">
      <c r="A13" s="16" t="s">
        <v>3</v>
      </c>
      <c r="B13" s="95" t="s">
        <v>4</v>
      </c>
      <c r="C13" s="96"/>
      <c r="D13" s="96"/>
      <c r="E13" s="96"/>
      <c r="F13" s="96"/>
      <c r="G13" s="96"/>
      <c r="H13" s="96"/>
      <c r="I13" s="97"/>
      <c r="J13" s="98" t="s">
        <v>5</v>
      </c>
      <c r="K13" s="99"/>
      <c r="L13" s="99"/>
      <c r="M13" s="99"/>
      <c r="N13" s="100"/>
      <c r="O13" s="101" t="s">
        <v>6</v>
      </c>
      <c r="P13" s="102"/>
      <c r="Q13" s="103"/>
      <c r="R13" s="7"/>
    </row>
    <row r="14" spans="1:19" s="1" customFormat="1" ht="15.75" x14ac:dyDescent="0.25">
      <c r="A14" s="17">
        <v>1</v>
      </c>
      <c r="B14" s="88" t="s">
        <v>109</v>
      </c>
      <c r="C14" s="89"/>
      <c r="D14" s="89"/>
      <c r="E14" s="89"/>
      <c r="F14" s="89"/>
      <c r="G14" s="89"/>
      <c r="H14" s="89"/>
      <c r="I14" s="90"/>
      <c r="J14" s="85" t="s">
        <v>110</v>
      </c>
      <c r="K14" s="86"/>
      <c r="L14" s="86"/>
      <c r="M14" s="86"/>
      <c r="N14" s="87"/>
      <c r="O14" s="91" t="s">
        <v>111</v>
      </c>
      <c r="P14" s="92"/>
      <c r="Q14" s="93"/>
      <c r="R14" s="7"/>
    </row>
    <row r="15" spans="1:19" s="1" customFormat="1" ht="15.75" x14ac:dyDescent="0.25">
      <c r="A15" s="17">
        <v>2</v>
      </c>
      <c r="B15" s="88" t="s">
        <v>112</v>
      </c>
      <c r="C15" s="89"/>
      <c r="D15" s="89"/>
      <c r="E15" s="89"/>
      <c r="F15" s="89"/>
      <c r="G15" s="89"/>
      <c r="H15" s="89"/>
      <c r="I15" s="90"/>
      <c r="J15" s="85" t="s">
        <v>113</v>
      </c>
      <c r="K15" s="86"/>
      <c r="L15" s="86"/>
      <c r="M15" s="86"/>
      <c r="N15" s="87"/>
      <c r="O15" s="91" t="s">
        <v>114</v>
      </c>
      <c r="P15" s="92"/>
      <c r="Q15" s="93"/>
      <c r="R15" s="7"/>
    </row>
    <row r="16" spans="1:19" s="1" customFormat="1" ht="15.75" x14ac:dyDescent="0.25">
      <c r="A16" s="17">
        <v>3</v>
      </c>
      <c r="B16" s="88" t="s">
        <v>115</v>
      </c>
      <c r="C16" s="89"/>
      <c r="D16" s="89"/>
      <c r="E16" s="89"/>
      <c r="F16" s="89"/>
      <c r="G16" s="89"/>
      <c r="H16" s="89"/>
      <c r="I16" s="90"/>
      <c r="J16" s="85" t="s">
        <v>116</v>
      </c>
      <c r="K16" s="86"/>
      <c r="L16" s="86"/>
      <c r="M16" s="86"/>
      <c r="N16" s="87"/>
      <c r="O16" s="91" t="s">
        <v>117</v>
      </c>
      <c r="P16" s="92"/>
      <c r="Q16" s="93"/>
      <c r="R16" s="7"/>
    </row>
    <row r="17" spans="1:18" s="1" customFormat="1" ht="15.75" x14ac:dyDescent="0.25">
      <c r="A17" s="17">
        <v>4</v>
      </c>
      <c r="B17" s="88" t="s">
        <v>119</v>
      </c>
      <c r="C17" s="89"/>
      <c r="D17" s="89"/>
      <c r="E17" s="89"/>
      <c r="F17" s="89"/>
      <c r="G17" s="89"/>
      <c r="H17" s="89"/>
      <c r="I17" s="90"/>
      <c r="J17" s="85" t="s">
        <v>120</v>
      </c>
      <c r="K17" s="86"/>
      <c r="L17" s="86"/>
      <c r="M17" s="86"/>
      <c r="N17" s="87"/>
      <c r="O17" s="91" t="s">
        <v>121</v>
      </c>
      <c r="P17" s="92"/>
      <c r="Q17" s="93"/>
      <c r="R17" s="7"/>
    </row>
    <row r="18" spans="1:18" s="1" customFormat="1" ht="15.75" x14ac:dyDescent="0.25">
      <c r="A18" s="17">
        <v>5</v>
      </c>
      <c r="B18" s="88" t="s">
        <v>124</v>
      </c>
      <c r="C18" s="89"/>
      <c r="D18" s="89"/>
      <c r="E18" s="89"/>
      <c r="F18" s="89"/>
      <c r="G18" s="89"/>
      <c r="H18" s="89"/>
      <c r="I18" s="90"/>
      <c r="J18" s="85" t="s">
        <v>122</v>
      </c>
      <c r="K18" s="86"/>
      <c r="L18" s="86"/>
      <c r="M18" s="86"/>
      <c r="N18" s="87"/>
      <c r="O18" s="91" t="s">
        <v>123</v>
      </c>
      <c r="P18" s="92"/>
      <c r="Q18" s="93"/>
      <c r="R18" s="7"/>
    </row>
    <row r="19" spans="1:18" s="1" customFormat="1" ht="15.75" x14ac:dyDescent="0.25">
      <c r="A19" s="17">
        <v>6</v>
      </c>
      <c r="B19" s="88" t="s">
        <v>125</v>
      </c>
      <c r="C19" s="89"/>
      <c r="D19" s="89"/>
      <c r="E19" s="89"/>
      <c r="F19" s="89"/>
      <c r="G19" s="89"/>
      <c r="H19" s="89"/>
      <c r="I19" s="90"/>
      <c r="J19" s="85" t="s">
        <v>126</v>
      </c>
      <c r="K19" s="86"/>
      <c r="L19" s="86"/>
      <c r="M19" s="86"/>
      <c r="N19" s="87"/>
      <c r="O19" s="91" t="s">
        <v>127</v>
      </c>
      <c r="P19" s="92"/>
      <c r="Q19" s="93"/>
      <c r="R19" s="7"/>
    </row>
    <row r="20" spans="1:18" s="1" customFormat="1" ht="15.75" x14ac:dyDescent="0.25">
      <c r="A20" s="18" t="s">
        <v>3</v>
      </c>
      <c r="B20" s="108" t="s">
        <v>4</v>
      </c>
      <c r="C20" s="109"/>
      <c r="D20" s="109"/>
      <c r="E20" s="109"/>
      <c r="F20" s="109"/>
      <c r="G20" s="109"/>
      <c r="H20" s="109"/>
      <c r="I20" s="109"/>
      <c r="J20" s="109"/>
      <c r="K20" s="110"/>
      <c r="L20" s="36"/>
      <c r="M20" s="36"/>
      <c r="N20" s="105" t="s">
        <v>7</v>
      </c>
      <c r="O20" s="106"/>
      <c r="P20" s="106"/>
      <c r="Q20" s="107"/>
      <c r="R20" s="7"/>
    </row>
    <row r="21" spans="1:18" s="1" customFormat="1" ht="15.75" x14ac:dyDescent="0.25">
      <c r="A21" s="105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7"/>
    </row>
    <row r="22" spans="1:18" s="1" customFormat="1" ht="15.75" x14ac:dyDescent="0.25">
      <c r="A22" s="19" t="s">
        <v>8</v>
      </c>
      <c r="B22" s="111" t="s">
        <v>8</v>
      </c>
      <c r="C22" s="112"/>
      <c r="D22" s="112"/>
      <c r="E22" s="112"/>
      <c r="F22" s="112"/>
      <c r="G22" s="112"/>
      <c r="H22" s="112"/>
      <c r="I22" s="112"/>
      <c r="J22" s="112"/>
      <c r="K22" s="113"/>
      <c r="L22" s="36"/>
      <c r="M22" s="36"/>
      <c r="N22" s="105" t="s">
        <v>8</v>
      </c>
      <c r="O22" s="106"/>
      <c r="P22" s="106"/>
      <c r="Q22" s="107"/>
      <c r="R22" s="7"/>
    </row>
    <row r="23" spans="1:18" s="1" customFormat="1" ht="15.75" customHeight="1" x14ac:dyDescent="0.25">
      <c r="A23" s="69" t="s">
        <v>9</v>
      </c>
      <c r="B23" s="69" t="s">
        <v>10</v>
      </c>
      <c r="C23" s="69" t="s">
        <v>33</v>
      </c>
      <c r="D23" s="69" t="s">
        <v>34</v>
      </c>
      <c r="E23" s="69" t="s">
        <v>35</v>
      </c>
      <c r="F23" s="81" t="s">
        <v>14</v>
      </c>
      <c r="G23" s="82"/>
      <c r="H23" s="82"/>
      <c r="I23" s="82"/>
      <c r="J23" s="82"/>
      <c r="K23" s="82"/>
      <c r="L23" s="82"/>
      <c r="M23" s="82"/>
      <c r="N23" s="82"/>
      <c r="O23" s="82"/>
      <c r="P23" s="42"/>
      <c r="Q23" s="43"/>
      <c r="R23" s="7"/>
    </row>
    <row r="24" spans="1:18" s="1" customFormat="1" ht="15.75" x14ac:dyDescent="0.25">
      <c r="A24" s="69"/>
      <c r="B24" s="69"/>
      <c r="C24" s="69"/>
      <c r="D24" s="69"/>
      <c r="E24" s="69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6"/>
      <c r="Q24" s="43"/>
      <c r="R24" s="7"/>
    </row>
    <row r="25" spans="1:18" s="1" customFormat="1" ht="50.25" customHeight="1" x14ac:dyDescent="0.25">
      <c r="A25" s="69"/>
      <c r="B25" s="69"/>
      <c r="C25" s="69"/>
      <c r="D25" s="69"/>
      <c r="E25" s="69"/>
      <c r="F25" s="31" t="s">
        <v>128</v>
      </c>
      <c r="G25" s="31" t="s">
        <v>129</v>
      </c>
      <c r="H25" s="47" t="s">
        <v>130</v>
      </c>
      <c r="I25" s="47" t="s">
        <v>118</v>
      </c>
      <c r="J25" s="48" t="s">
        <v>131</v>
      </c>
      <c r="K25" s="31" t="s">
        <v>132</v>
      </c>
      <c r="L25" s="31"/>
      <c r="M25" s="31"/>
      <c r="N25" s="31"/>
      <c r="O25" s="31"/>
      <c r="P25" s="32"/>
      <c r="Q25" s="33"/>
      <c r="R25" s="7"/>
    </row>
    <row r="26" spans="1:18" ht="28.5" customHeight="1" x14ac:dyDescent="0.25">
      <c r="A26" s="28">
        <v>1</v>
      </c>
      <c r="B26" s="65" t="s">
        <v>104</v>
      </c>
      <c r="C26" s="37" t="s">
        <v>108</v>
      </c>
      <c r="D26" s="37">
        <v>40</v>
      </c>
      <c r="E26" s="37">
        <v>23000</v>
      </c>
      <c r="F26" s="39">
        <v>16800</v>
      </c>
      <c r="G26" s="38">
        <v>18300</v>
      </c>
      <c r="H26" s="38">
        <v>18500</v>
      </c>
      <c r="I26" s="38">
        <v>18740</v>
      </c>
      <c r="J26" s="38">
        <v>21890</v>
      </c>
      <c r="K26" s="38">
        <v>22975</v>
      </c>
      <c r="L26" s="38"/>
      <c r="M26" s="38"/>
      <c r="N26" s="38"/>
      <c r="O26" s="38"/>
      <c r="P26" s="38"/>
      <c r="Q26" s="38"/>
    </row>
    <row r="27" spans="1:18" ht="28.5" customHeight="1" x14ac:dyDescent="0.25">
      <c r="A27" s="28">
        <v>2</v>
      </c>
      <c r="B27" s="65" t="s">
        <v>105</v>
      </c>
      <c r="C27" s="37" t="s">
        <v>108</v>
      </c>
      <c r="D27" s="28">
        <v>40</v>
      </c>
      <c r="E27" s="28">
        <v>12000</v>
      </c>
      <c r="F27" s="39">
        <v>7100</v>
      </c>
      <c r="G27" s="38">
        <v>8865</v>
      </c>
      <c r="H27" s="38">
        <v>7600</v>
      </c>
      <c r="I27" s="38"/>
      <c r="J27" s="38"/>
      <c r="K27" s="38"/>
      <c r="L27" s="38"/>
      <c r="M27" s="38"/>
      <c r="N27" s="38"/>
      <c r="O27" s="38"/>
      <c r="P27" s="38"/>
      <c r="Q27" s="38"/>
    </row>
    <row r="28" spans="1:18" ht="28.5" customHeight="1" x14ac:dyDescent="0.25">
      <c r="A28" s="28">
        <v>3</v>
      </c>
      <c r="B28" s="65" t="s">
        <v>106</v>
      </c>
      <c r="C28" s="37" t="s">
        <v>108</v>
      </c>
      <c r="D28" s="28">
        <v>40</v>
      </c>
      <c r="E28" s="28">
        <v>7000</v>
      </c>
      <c r="F28" s="39">
        <v>4130</v>
      </c>
      <c r="G28" s="38">
        <v>4375</v>
      </c>
      <c r="H28" s="38">
        <v>4400</v>
      </c>
      <c r="I28" s="38">
        <v>5820</v>
      </c>
      <c r="J28" s="38"/>
      <c r="K28" s="38"/>
      <c r="L28" s="38"/>
      <c r="M28" s="38"/>
      <c r="N28" s="38"/>
      <c r="O28" s="38"/>
      <c r="P28" s="38"/>
      <c r="Q28" s="38"/>
    </row>
    <row r="29" spans="1:18" ht="28.5" customHeight="1" x14ac:dyDescent="0.25">
      <c r="A29" s="28">
        <v>4</v>
      </c>
      <c r="B29" s="65" t="s">
        <v>107</v>
      </c>
      <c r="C29" s="37" t="s">
        <v>108</v>
      </c>
      <c r="D29" s="28">
        <v>80</v>
      </c>
      <c r="E29" s="28">
        <v>610</v>
      </c>
      <c r="F29" s="39">
        <v>102</v>
      </c>
      <c r="G29" s="38"/>
      <c r="H29" s="38">
        <v>600</v>
      </c>
      <c r="I29" s="38"/>
      <c r="J29" s="38"/>
      <c r="K29" s="38">
        <v>475</v>
      </c>
      <c r="L29" s="38"/>
      <c r="M29" s="38"/>
      <c r="N29" s="38"/>
      <c r="O29" s="38"/>
      <c r="P29" s="38"/>
      <c r="Q29" s="38"/>
    </row>
    <row r="30" spans="1:18" ht="69.75" customHeight="1" x14ac:dyDescent="0.25">
      <c r="A30" s="80" t="s">
        <v>133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1:18" ht="33" customHeight="1" x14ac:dyDescent="0.25">
      <c r="A31" s="20" t="s">
        <v>15</v>
      </c>
      <c r="B31" s="114" t="s">
        <v>10</v>
      </c>
      <c r="C31" s="115"/>
      <c r="D31" s="115"/>
      <c r="E31" s="115"/>
      <c r="F31" s="115"/>
      <c r="G31" s="115"/>
      <c r="H31" s="115"/>
      <c r="I31" s="116"/>
      <c r="J31" s="74" t="s">
        <v>11</v>
      </c>
      <c r="K31" s="75"/>
      <c r="L31" s="74" t="s">
        <v>12</v>
      </c>
      <c r="M31" s="75"/>
      <c r="N31" s="74" t="s">
        <v>13</v>
      </c>
      <c r="O31" s="75"/>
      <c r="P31" s="74" t="s">
        <v>16</v>
      </c>
      <c r="Q31" s="75"/>
    </row>
    <row r="32" spans="1:18" s="23" customFormat="1" ht="20.25" customHeight="1" x14ac:dyDescent="0.25">
      <c r="A32" s="27">
        <v>1</v>
      </c>
      <c r="B32" s="125" t="s">
        <v>104</v>
      </c>
      <c r="C32" s="126"/>
      <c r="D32" s="126"/>
      <c r="E32" s="126"/>
      <c r="F32" s="126"/>
      <c r="G32" s="126"/>
      <c r="H32" s="126"/>
      <c r="I32" s="127"/>
      <c r="J32" s="123" t="s">
        <v>108</v>
      </c>
      <c r="K32" s="124"/>
      <c r="L32" s="66">
        <v>40</v>
      </c>
      <c r="M32" s="67">
        <v>150</v>
      </c>
      <c r="N32" s="66">
        <v>16800</v>
      </c>
      <c r="O32" s="67">
        <v>16500</v>
      </c>
      <c r="P32" s="68">
        <f>L32*N32</f>
        <v>672000</v>
      </c>
      <c r="Q32" s="68"/>
      <c r="R32" s="22"/>
    </row>
    <row r="33" spans="1:18" s="23" customFormat="1" ht="20.25" customHeight="1" x14ac:dyDescent="0.25">
      <c r="A33" s="30">
        <v>2</v>
      </c>
      <c r="B33" s="125" t="s">
        <v>105</v>
      </c>
      <c r="C33" s="126"/>
      <c r="D33" s="126"/>
      <c r="E33" s="126"/>
      <c r="F33" s="126"/>
      <c r="G33" s="126"/>
      <c r="H33" s="126"/>
      <c r="I33" s="127"/>
      <c r="J33" s="123" t="s">
        <v>108</v>
      </c>
      <c r="K33" s="124"/>
      <c r="L33" s="66">
        <v>40</v>
      </c>
      <c r="M33" s="67">
        <v>1</v>
      </c>
      <c r="N33" s="66">
        <v>7100</v>
      </c>
      <c r="O33" s="67">
        <v>92900</v>
      </c>
      <c r="P33" s="68">
        <f t="shared" ref="P33:P35" si="0">L33*N33</f>
        <v>284000</v>
      </c>
      <c r="Q33" s="68"/>
      <c r="R33" s="22"/>
    </row>
    <row r="34" spans="1:18" s="23" customFormat="1" ht="20.25" customHeight="1" x14ac:dyDescent="0.25">
      <c r="A34" s="30">
        <v>3</v>
      </c>
      <c r="B34" s="125" t="s">
        <v>106</v>
      </c>
      <c r="C34" s="126"/>
      <c r="D34" s="126"/>
      <c r="E34" s="126"/>
      <c r="F34" s="126"/>
      <c r="G34" s="126"/>
      <c r="H34" s="126"/>
      <c r="I34" s="127"/>
      <c r="J34" s="123" t="s">
        <v>108</v>
      </c>
      <c r="K34" s="124"/>
      <c r="L34" s="66">
        <v>40</v>
      </c>
      <c r="M34" s="67">
        <v>1</v>
      </c>
      <c r="N34" s="66">
        <v>4130</v>
      </c>
      <c r="O34" s="67">
        <v>21900</v>
      </c>
      <c r="P34" s="68">
        <f t="shared" si="0"/>
        <v>165200</v>
      </c>
      <c r="Q34" s="68"/>
      <c r="R34" s="22"/>
    </row>
    <row r="35" spans="1:18" s="23" customFormat="1" ht="20.25" customHeight="1" x14ac:dyDescent="0.25">
      <c r="A35" s="30">
        <v>4</v>
      </c>
      <c r="B35" s="125" t="s">
        <v>107</v>
      </c>
      <c r="C35" s="126"/>
      <c r="D35" s="126"/>
      <c r="E35" s="126"/>
      <c r="F35" s="126"/>
      <c r="G35" s="126"/>
      <c r="H35" s="126"/>
      <c r="I35" s="127"/>
      <c r="J35" s="123" t="s">
        <v>108</v>
      </c>
      <c r="K35" s="124"/>
      <c r="L35" s="66">
        <v>80</v>
      </c>
      <c r="M35" s="67">
        <v>1</v>
      </c>
      <c r="N35" s="66">
        <v>102</v>
      </c>
      <c r="O35" s="67">
        <v>106900</v>
      </c>
      <c r="P35" s="68">
        <f t="shared" si="0"/>
        <v>8160</v>
      </c>
      <c r="Q35" s="68"/>
      <c r="R35" s="22"/>
    </row>
    <row r="36" spans="1:18" ht="20.25" customHeight="1" x14ac:dyDescent="0.25">
      <c r="A36" s="71" t="s">
        <v>17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2">
        <f>SUM(P32:P35)</f>
        <v>1129360</v>
      </c>
      <c r="Q36" s="73"/>
    </row>
    <row r="37" spans="1:18" ht="72.75" customHeight="1" x14ac:dyDescent="0.25">
      <c r="A37" s="70" t="s">
        <v>134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8" ht="15.75" x14ac:dyDescent="0.25">
      <c r="A38" s="77" t="s">
        <v>98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8" s="9" customFormat="1" ht="273.75" customHeight="1" x14ac:dyDescent="0.25">
      <c r="A39" s="78" t="s">
        <v>99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8"/>
    </row>
    <row r="40" spans="1:18" ht="15.75" x14ac:dyDescent="0.25">
      <c r="A40" s="13" t="s">
        <v>18</v>
      </c>
      <c r="B40" s="13"/>
      <c r="C40" s="13"/>
      <c r="D40" s="13"/>
      <c r="E40" s="13"/>
      <c r="F40" s="13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8" ht="15.75" x14ac:dyDescent="0.25">
      <c r="A41" s="77" t="s">
        <v>27</v>
      </c>
      <c r="B41" s="77"/>
      <c r="C41" s="77"/>
      <c r="D41" s="77"/>
      <c r="E41" s="77"/>
      <c r="F41" s="77"/>
      <c r="G41" s="77"/>
      <c r="H41" s="77"/>
      <c r="I41" s="21"/>
      <c r="J41" s="21"/>
      <c r="K41" s="21"/>
      <c r="L41" s="21"/>
      <c r="M41" s="21"/>
      <c r="N41" s="21"/>
      <c r="O41" s="21"/>
      <c r="P41" s="21"/>
      <c r="Q41" s="21"/>
    </row>
    <row r="42" spans="1:18" ht="15.75" x14ac:dyDescent="0.25">
      <c r="A42" s="13" t="s">
        <v>23</v>
      </c>
      <c r="B42" s="13"/>
      <c r="C42" s="13"/>
      <c r="D42" s="13"/>
      <c r="E42" s="13"/>
      <c r="F42" s="13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8" ht="15.75" x14ac:dyDescent="0.25">
      <c r="A43" s="76" t="s">
        <v>19</v>
      </c>
      <c r="B43" s="76"/>
      <c r="C43" s="24"/>
      <c r="D43" s="24"/>
      <c r="E43" s="4" t="s">
        <v>36</v>
      </c>
      <c r="F43" s="49"/>
      <c r="G43" s="35"/>
      <c r="H43" s="35"/>
      <c r="I43" s="35"/>
      <c r="J43" s="35"/>
      <c r="K43" s="50"/>
      <c r="L43" s="50"/>
      <c r="M43" s="50"/>
      <c r="N43" s="34"/>
      <c r="O43" s="34"/>
      <c r="P43" s="34"/>
      <c r="Q43" s="34"/>
      <c r="R43"/>
    </row>
    <row r="44" spans="1:18" ht="15.75" x14ac:dyDescent="0.25">
      <c r="A44" s="24"/>
      <c r="B44" s="24"/>
      <c r="C44" s="24"/>
      <c r="D44" s="24"/>
      <c r="E44" s="25"/>
      <c r="F44" s="49"/>
      <c r="G44" s="35"/>
      <c r="H44" s="35"/>
      <c r="I44" s="35"/>
      <c r="J44" s="35"/>
      <c r="K44" s="50"/>
      <c r="L44" s="50"/>
      <c r="M44" s="50"/>
      <c r="N44" s="34"/>
      <c r="O44" s="34"/>
      <c r="P44" s="34"/>
      <c r="Q44" s="34"/>
      <c r="R44"/>
    </row>
    <row r="45" spans="1:18" ht="15.75" x14ac:dyDescent="0.25">
      <c r="A45" s="76" t="s">
        <v>20</v>
      </c>
      <c r="B45" s="76"/>
      <c r="C45" s="24"/>
      <c r="D45" s="24"/>
      <c r="E45" s="2" t="s">
        <v>30</v>
      </c>
      <c r="F45" s="35"/>
      <c r="G45" s="49"/>
      <c r="H45" s="35"/>
      <c r="I45" s="35"/>
      <c r="J45" s="35"/>
      <c r="K45" s="50"/>
      <c r="L45" s="50"/>
      <c r="M45" s="50"/>
      <c r="N45" s="34"/>
      <c r="O45" s="34"/>
      <c r="P45" s="34"/>
      <c r="Q45" s="34"/>
      <c r="R45"/>
    </row>
    <row r="46" spans="1:18" ht="15.75" x14ac:dyDescent="0.25">
      <c r="A46" s="24"/>
      <c r="B46" s="24"/>
      <c r="C46" s="24"/>
      <c r="D46" s="24"/>
      <c r="E46" s="25"/>
      <c r="F46" s="49"/>
      <c r="G46" s="35"/>
      <c r="H46" s="35"/>
      <c r="I46" s="35"/>
      <c r="J46" s="35"/>
      <c r="K46" s="50"/>
      <c r="L46" s="50"/>
      <c r="M46" s="50"/>
      <c r="N46" s="34"/>
      <c r="O46" s="34"/>
      <c r="P46" s="34"/>
      <c r="Q46" s="34"/>
      <c r="R46"/>
    </row>
    <row r="47" spans="1:18" ht="15.75" x14ac:dyDescent="0.25">
      <c r="A47" s="76" t="s">
        <v>21</v>
      </c>
      <c r="B47" s="76"/>
      <c r="C47" s="24"/>
      <c r="D47" s="26"/>
      <c r="E47" s="79" t="s">
        <v>29</v>
      </c>
      <c r="F47" s="79"/>
      <c r="G47" s="79"/>
      <c r="H47" s="79"/>
      <c r="I47" s="79"/>
      <c r="J47" s="79"/>
      <c r="K47" s="50"/>
      <c r="L47" s="50"/>
      <c r="M47" s="50"/>
      <c r="N47" s="34"/>
      <c r="O47" s="34"/>
      <c r="P47" s="34"/>
      <c r="Q47" s="34"/>
      <c r="R47"/>
    </row>
    <row r="48" spans="1:18" ht="15.75" x14ac:dyDescent="0.25">
      <c r="A48" s="24"/>
      <c r="B48" s="24"/>
      <c r="C48" s="24"/>
      <c r="D48" s="24"/>
      <c r="E48" s="25"/>
      <c r="F48" s="35"/>
      <c r="G48" s="49"/>
      <c r="H48" s="35"/>
      <c r="I48" s="35"/>
      <c r="J48" s="35"/>
      <c r="K48" s="50"/>
      <c r="L48" s="50"/>
      <c r="M48" s="50"/>
      <c r="N48" s="34"/>
      <c r="O48" s="34"/>
      <c r="P48" s="34"/>
      <c r="Q48" s="34"/>
      <c r="R48"/>
    </row>
    <row r="49" spans="1:18" ht="15.75" x14ac:dyDescent="0.25">
      <c r="A49" s="24"/>
      <c r="B49" s="13"/>
      <c r="C49" s="24"/>
      <c r="D49" s="24"/>
      <c r="E49" s="2" t="s">
        <v>31</v>
      </c>
      <c r="F49" s="49"/>
      <c r="G49" s="35"/>
      <c r="H49" s="35"/>
      <c r="I49" s="35"/>
      <c r="J49" s="13"/>
      <c r="K49" s="34"/>
      <c r="L49" s="34"/>
      <c r="M49" s="34"/>
      <c r="N49" s="34"/>
      <c r="O49" s="34"/>
      <c r="P49" s="34"/>
      <c r="Q49" s="34"/>
      <c r="R49"/>
    </row>
    <row r="50" spans="1:18" ht="15.75" x14ac:dyDescent="0.25">
      <c r="A50" s="7"/>
      <c r="B50" s="24"/>
      <c r="C50" s="13"/>
      <c r="D50" s="24"/>
      <c r="E50" s="2"/>
      <c r="F50" s="35"/>
      <c r="G50" s="35"/>
      <c r="H50" s="35"/>
      <c r="I50" s="35"/>
      <c r="J50" s="35"/>
      <c r="K50" s="50"/>
      <c r="L50" s="50"/>
      <c r="M50" s="50"/>
      <c r="N50" s="34"/>
      <c r="O50" s="34"/>
      <c r="P50" s="34"/>
      <c r="Q50" s="34"/>
      <c r="R50"/>
    </row>
    <row r="51" spans="1:18" ht="15.75" x14ac:dyDescent="0.25">
      <c r="A51" s="7"/>
      <c r="B51" s="7"/>
      <c r="C51" s="24"/>
      <c r="D51" s="24"/>
      <c r="E51" s="2" t="s">
        <v>32</v>
      </c>
      <c r="F51" s="35"/>
      <c r="G51" s="49"/>
      <c r="H51" s="35"/>
      <c r="I51" s="35"/>
      <c r="J51" s="35"/>
      <c r="K51" s="50"/>
      <c r="L51" s="50"/>
      <c r="M51" s="50"/>
      <c r="N51" s="34"/>
      <c r="O51" s="34"/>
      <c r="P51" s="34"/>
      <c r="Q51" s="34"/>
      <c r="R51"/>
    </row>
    <row r="52" spans="1:18" ht="15.75" x14ac:dyDescent="0.25">
      <c r="A52" s="7"/>
      <c r="B52" s="7"/>
      <c r="C52" s="7"/>
      <c r="D52" s="7"/>
      <c r="E52" s="3"/>
      <c r="F52" s="13"/>
      <c r="G52" s="13"/>
      <c r="H52" s="13"/>
      <c r="I52" s="13"/>
      <c r="J52" s="13"/>
      <c r="K52" s="34"/>
      <c r="L52" s="34"/>
      <c r="M52" s="34"/>
      <c r="N52" s="34"/>
      <c r="O52" s="34"/>
      <c r="P52" s="34"/>
      <c r="Q52" s="34"/>
      <c r="R52"/>
    </row>
    <row r="53" spans="1:18" ht="15.75" x14ac:dyDescent="0.25">
      <c r="A53" s="76" t="s">
        <v>22</v>
      </c>
      <c r="B53" s="76"/>
      <c r="C53" s="7"/>
      <c r="D53" s="7"/>
      <c r="E53" s="2" t="s">
        <v>28</v>
      </c>
      <c r="F53" s="13"/>
      <c r="G53" s="13"/>
      <c r="H53" s="13"/>
      <c r="I53" s="13"/>
      <c r="J53" s="13"/>
      <c r="K53" s="34"/>
      <c r="L53" s="34"/>
      <c r="M53" s="34"/>
      <c r="N53" s="34"/>
      <c r="O53" s="34"/>
      <c r="P53" s="34"/>
      <c r="Q53" s="34"/>
      <c r="R53"/>
    </row>
    <row r="54" spans="1:18" ht="15.75" x14ac:dyDescent="0.25">
      <c r="E54" s="7"/>
      <c r="F54" s="34"/>
      <c r="G54" s="34"/>
      <c r="H54" s="34"/>
      <c r="I54" s="34"/>
      <c r="J54" s="34"/>
      <c r="K54" s="34"/>
      <c r="L54" s="34"/>
      <c r="M54" s="34"/>
      <c r="R54"/>
    </row>
  </sheetData>
  <mergeCells count="75">
    <mergeCell ref="B15:I15"/>
    <mergeCell ref="J15:N15"/>
    <mergeCell ref="O15:Q15"/>
    <mergeCell ref="B16:I16"/>
    <mergeCell ref="J16:N16"/>
    <mergeCell ref="O16:Q16"/>
    <mergeCell ref="B17:I17"/>
    <mergeCell ref="J17:N17"/>
    <mergeCell ref="O17:Q17"/>
    <mergeCell ref="B18:I18"/>
    <mergeCell ref="J18:N18"/>
    <mergeCell ref="O18:Q18"/>
    <mergeCell ref="B19:I19"/>
    <mergeCell ref="J19:N19"/>
    <mergeCell ref="O19:Q19"/>
    <mergeCell ref="N20:Q20"/>
    <mergeCell ref="B20:K20"/>
    <mergeCell ref="B22:K22"/>
    <mergeCell ref="N22:Q22"/>
    <mergeCell ref="L31:M31"/>
    <mergeCell ref="B31:I31"/>
    <mergeCell ref="B32:I32"/>
    <mergeCell ref="L32:M32"/>
    <mergeCell ref="A21:Q21"/>
    <mergeCell ref="A1:R1"/>
    <mergeCell ref="A2:R2"/>
    <mergeCell ref="A10:R10"/>
    <mergeCell ref="J14:N14"/>
    <mergeCell ref="B14:I14"/>
    <mergeCell ref="O14:Q14"/>
    <mergeCell ref="A3:Q3"/>
    <mergeCell ref="A5:R5"/>
    <mergeCell ref="B13:I13"/>
    <mergeCell ref="J13:N13"/>
    <mergeCell ref="O13:Q13"/>
    <mergeCell ref="A11:R11"/>
    <mergeCell ref="A53:B53"/>
    <mergeCell ref="A38:Q38"/>
    <mergeCell ref="A39:Q39"/>
    <mergeCell ref="A43:B43"/>
    <mergeCell ref="A41:H41"/>
    <mergeCell ref="A45:B45"/>
    <mergeCell ref="A47:B47"/>
    <mergeCell ref="E47:J47"/>
    <mergeCell ref="A30:Q30"/>
    <mergeCell ref="B23:B25"/>
    <mergeCell ref="C23:C25"/>
    <mergeCell ref="D23:D25"/>
    <mergeCell ref="A37:Q37"/>
    <mergeCell ref="A36:O36"/>
    <mergeCell ref="P36:Q36"/>
    <mergeCell ref="N31:O31"/>
    <mergeCell ref="N32:O32"/>
    <mergeCell ref="P32:Q32"/>
    <mergeCell ref="J31:K31"/>
    <mergeCell ref="J32:K32"/>
    <mergeCell ref="P31:Q31"/>
    <mergeCell ref="E23:E25"/>
    <mergeCell ref="F23:O23"/>
    <mergeCell ref="A23:A25"/>
    <mergeCell ref="B33:I33"/>
    <mergeCell ref="J33:K33"/>
    <mergeCell ref="L33:M33"/>
    <mergeCell ref="N33:O33"/>
    <mergeCell ref="P33:Q33"/>
    <mergeCell ref="B35:I35"/>
    <mergeCell ref="J35:K35"/>
    <mergeCell ref="L35:M35"/>
    <mergeCell ref="N35:O35"/>
    <mergeCell ref="P35:Q35"/>
    <mergeCell ref="B34:I34"/>
    <mergeCell ref="J34:K34"/>
    <mergeCell ref="L34:M34"/>
    <mergeCell ref="N34:O34"/>
    <mergeCell ref="P34:Q34"/>
  </mergeCells>
  <pageMargins left="0.31496062992125984" right="0.11811023622047245" top="0.74803149606299213" bottom="0.74803149606299213" header="0.31496062992125984" footer="0.31496062992125984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50" zoomScale="60" zoomScaleNormal="100" workbookViewId="0">
      <selection activeCell="G65" sqref="G65"/>
    </sheetView>
  </sheetViews>
  <sheetFormatPr defaultRowHeight="15" x14ac:dyDescent="0.25"/>
  <cols>
    <col min="1" max="1" width="9.140625" style="55"/>
    <col min="3" max="3" width="82" style="51" customWidth="1"/>
    <col min="6" max="6" width="12.140625" customWidth="1"/>
    <col min="7" max="7" width="11.42578125" customWidth="1"/>
  </cols>
  <sheetData>
    <row r="1" spans="1:7" s="53" customFormat="1" ht="56.25" customHeight="1" x14ac:dyDescent="0.25">
      <c r="A1" s="54" t="s">
        <v>9</v>
      </c>
      <c r="B1" s="118" t="s">
        <v>64</v>
      </c>
      <c r="C1" s="118"/>
      <c r="D1" s="52" t="s">
        <v>52</v>
      </c>
      <c r="E1" s="52" t="s">
        <v>34</v>
      </c>
      <c r="F1" s="52" t="s">
        <v>66</v>
      </c>
      <c r="G1" s="52" t="s">
        <v>65</v>
      </c>
    </row>
    <row r="2" spans="1:7" ht="36" customHeight="1" x14ac:dyDescent="0.25">
      <c r="A2" s="56">
        <v>1</v>
      </c>
      <c r="B2" s="117" t="s">
        <v>67</v>
      </c>
      <c r="C2" s="117"/>
      <c r="D2" s="57" t="s">
        <v>37</v>
      </c>
      <c r="E2" s="57">
        <v>3</v>
      </c>
      <c r="F2" s="57">
        <v>24900</v>
      </c>
      <c r="G2" s="58">
        <f>E2*F2</f>
        <v>74700</v>
      </c>
    </row>
    <row r="3" spans="1:7" ht="22.5" customHeight="1" x14ac:dyDescent="0.25">
      <c r="A3" s="56">
        <v>2</v>
      </c>
      <c r="B3" s="117" t="s">
        <v>38</v>
      </c>
      <c r="C3" s="117"/>
      <c r="D3" s="57" t="s">
        <v>37</v>
      </c>
      <c r="E3" s="57">
        <v>3</v>
      </c>
      <c r="F3" s="57">
        <v>92900</v>
      </c>
      <c r="G3" s="58">
        <f t="shared" ref="G3:G56" si="0">E3*F3</f>
        <v>278700</v>
      </c>
    </row>
    <row r="4" spans="1:7" ht="22.5" customHeight="1" x14ac:dyDescent="0.25">
      <c r="A4" s="56">
        <v>3</v>
      </c>
      <c r="B4" s="117" t="s">
        <v>39</v>
      </c>
      <c r="C4" s="117"/>
      <c r="D4" s="57" t="s">
        <v>37</v>
      </c>
      <c r="E4" s="57">
        <v>3</v>
      </c>
      <c r="F4" s="57">
        <v>21900</v>
      </c>
      <c r="G4" s="58">
        <f t="shared" si="0"/>
        <v>65700</v>
      </c>
    </row>
    <row r="5" spans="1:7" ht="22.5" customHeight="1" x14ac:dyDescent="0.25">
      <c r="A5" s="56">
        <v>4</v>
      </c>
      <c r="B5" s="117" t="s">
        <v>40</v>
      </c>
      <c r="C5" s="117"/>
      <c r="D5" s="57" t="s">
        <v>37</v>
      </c>
      <c r="E5" s="57">
        <v>3</v>
      </c>
      <c r="F5" s="57">
        <v>106900</v>
      </c>
      <c r="G5" s="58">
        <f t="shared" si="0"/>
        <v>320700</v>
      </c>
    </row>
    <row r="6" spans="1:7" ht="22.5" customHeight="1" x14ac:dyDescent="0.25">
      <c r="A6" s="56">
        <v>5</v>
      </c>
      <c r="B6" s="117" t="s">
        <v>41</v>
      </c>
      <c r="C6" s="117"/>
      <c r="D6" s="57" t="s">
        <v>37</v>
      </c>
      <c r="E6" s="57">
        <v>3</v>
      </c>
      <c r="F6" s="57">
        <v>27400</v>
      </c>
      <c r="G6" s="58">
        <f t="shared" si="0"/>
        <v>82200</v>
      </c>
    </row>
    <row r="7" spans="1:7" ht="21" customHeight="1" x14ac:dyDescent="0.25">
      <c r="A7" s="56">
        <v>6</v>
      </c>
      <c r="B7" s="117" t="s">
        <v>68</v>
      </c>
      <c r="C7" s="117"/>
      <c r="D7" s="57" t="s">
        <v>37</v>
      </c>
      <c r="E7" s="57">
        <v>2</v>
      </c>
      <c r="F7" s="57">
        <v>105400</v>
      </c>
      <c r="G7" s="58">
        <f t="shared" si="0"/>
        <v>210800</v>
      </c>
    </row>
    <row r="8" spans="1:7" ht="27" customHeight="1" x14ac:dyDescent="0.25">
      <c r="A8" s="56">
        <v>7</v>
      </c>
      <c r="B8" s="117" t="s">
        <v>42</v>
      </c>
      <c r="C8" s="117"/>
      <c r="D8" s="57" t="s">
        <v>37</v>
      </c>
      <c r="E8" s="57">
        <v>2</v>
      </c>
      <c r="F8" s="57">
        <v>159900</v>
      </c>
      <c r="G8" s="58">
        <f t="shared" si="0"/>
        <v>319800</v>
      </c>
    </row>
    <row r="9" spans="1:7" ht="27" customHeight="1" x14ac:dyDescent="0.25">
      <c r="A9" s="56">
        <v>8</v>
      </c>
      <c r="B9" s="117" t="s">
        <v>43</v>
      </c>
      <c r="C9" s="117"/>
      <c r="D9" s="57" t="s">
        <v>37</v>
      </c>
      <c r="E9" s="57">
        <v>2</v>
      </c>
      <c r="F9" s="57">
        <v>148400</v>
      </c>
      <c r="G9" s="58">
        <f t="shared" si="0"/>
        <v>296800</v>
      </c>
    </row>
    <row r="10" spans="1:7" ht="27" customHeight="1" x14ac:dyDescent="0.25">
      <c r="A10" s="56">
        <v>9</v>
      </c>
      <c r="B10" s="117" t="s">
        <v>69</v>
      </c>
      <c r="C10" s="117"/>
      <c r="D10" s="57" t="s">
        <v>37</v>
      </c>
      <c r="E10" s="57">
        <v>2</v>
      </c>
      <c r="F10" s="57">
        <v>17400</v>
      </c>
      <c r="G10" s="58">
        <f t="shared" si="0"/>
        <v>34800</v>
      </c>
    </row>
    <row r="11" spans="1:7" ht="33.75" customHeight="1" x14ac:dyDescent="0.25">
      <c r="A11" s="56">
        <v>10</v>
      </c>
      <c r="B11" s="117" t="s">
        <v>70</v>
      </c>
      <c r="C11" s="117"/>
      <c r="D11" s="57" t="s">
        <v>37</v>
      </c>
      <c r="E11" s="57">
        <v>6</v>
      </c>
      <c r="F11" s="57">
        <v>33000</v>
      </c>
      <c r="G11" s="58">
        <f t="shared" si="0"/>
        <v>198000</v>
      </c>
    </row>
    <row r="12" spans="1:7" ht="31.5" customHeight="1" x14ac:dyDescent="0.25">
      <c r="A12" s="56">
        <v>11</v>
      </c>
      <c r="B12" s="117" t="s">
        <v>71</v>
      </c>
      <c r="C12" s="117"/>
      <c r="D12" s="57" t="s">
        <v>37</v>
      </c>
      <c r="E12" s="57">
        <v>6</v>
      </c>
      <c r="F12" s="57">
        <v>33000</v>
      </c>
      <c r="G12" s="58">
        <f t="shared" si="0"/>
        <v>198000</v>
      </c>
    </row>
    <row r="13" spans="1:7" ht="31.5" customHeight="1" x14ac:dyDescent="0.25">
      <c r="A13" s="56">
        <v>12</v>
      </c>
      <c r="B13" s="117" t="s">
        <v>44</v>
      </c>
      <c r="C13" s="117"/>
      <c r="D13" s="57" t="s">
        <v>37</v>
      </c>
      <c r="E13" s="57">
        <v>6</v>
      </c>
      <c r="F13" s="57">
        <v>24400</v>
      </c>
      <c r="G13" s="58">
        <f t="shared" si="0"/>
        <v>146400</v>
      </c>
    </row>
    <row r="14" spans="1:7" ht="21" customHeight="1" x14ac:dyDescent="0.25">
      <c r="A14" s="56">
        <v>13</v>
      </c>
      <c r="B14" s="117" t="s">
        <v>45</v>
      </c>
      <c r="C14" s="117"/>
      <c r="D14" s="57" t="s">
        <v>37</v>
      </c>
      <c r="E14" s="57">
        <v>6</v>
      </c>
      <c r="F14" s="57">
        <v>51900</v>
      </c>
      <c r="G14" s="58">
        <f t="shared" si="0"/>
        <v>311400</v>
      </c>
    </row>
    <row r="15" spans="1:7" ht="21" customHeight="1" x14ac:dyDescent="0.25">
      <c r="A15" s="56">
        <v>14</v>
      </c>
      <c r="B15" s="117" t="s">
        <v>72</v>
      </c>
      <c r="C15" s="117"/>
      <c r="D15" s="57" t="s">
        <v>37</v>
      </c>
      <c r="E15" s="57">
        <v>6</v>
      </c>
      <c r="F15" s="57">
        <v>25900</v>
      </c>
      <c r="G15" s="58">
        <f t="shared" si="0"/>
        <v>155400</v>
      </c>
    </row>
    <row r="16" spans="1:7" ht="21" customHeight="1" x14ac:dyDescent="0.25">
      <c r="A16" s="56">
        <v>15</v>
      </c>
      <c r="B16" s="117" t="s">
        <v>73</v>
      </c>
      <c r="C16" s="117"/>
      <c r="D16" s="57" t="s">
        <v>37</v>
      </c>
      <c r="E16" s="57">
        <v>8</v>
      </c>
      <c r="F16" s="57">
        <v>17900</v>
      </c>
      <c r="G16" s="58">
        <f t="shared" si="0"/>
        <v>143200</v>
      </c>
    </row>
    <row r="17" spans="1:7" ht="20.25" customHeight="1" x14ac:dyDescent="0.25">
      <c r="A17" s="56">
        <v>16</v>
      </c>
      <c r="B17" s="117" t="s">
        <v>46</v>
      </c>
      <c r="C17" s="117"/>
      <c r="D17" s="57" t="s">
        <v>37</v>
      </c>
      <c r="E17" s="57">
        <v>4</v>
      </c>
      <c r="F17" s="57">
        <v>395900</v>
      </c>
      <c r="G17" s="58">
        <f t="shared" si="0"/>
        <v>1583600</v>
      </c>
    </row>
    <row r="18" spans="1:7" ht="20.25" customHeight="1" x14ac:dyDescent="0.25">
      <c r="A18" s="56">
        <v>17</v>
      </c>
      <c r="B18" s="117" t="s">
        <v>74</v>
      </c>
      <c r="C18" s="117"/>
      <c r="D18" s="57" t="s">
        <v>37</v>
      </c>
      <c r="E18" s="57">
        <v>4</v>
      </c>
      <c r="F18" s="57">
        <v>34400</v>
      </c>
      <c r="G18" s="58">
        <f t="shared" si="0"/>
        <v>137600</v>
      </c>
    </row>
    <row r="19" spans="1:7" ht="20.25" customHeight="1" x14ac:dyDescent="0.25">
      <c r="A19" s="56">
        <v>18</v>
      </c>
      <c r="B19" s="117" t="s">
        <v>47</v>
      </c>
      <c r="C19" s="117"/>
      <c r="D19" s="57" t="s">
        <v>37</v>
      </c>
      <c r="E19" s="57">
        <v>3</v>
      </c>
      <c r="F19" s="57">
        <v>34900</v>
      </c>
      <c r="G19" s="58">
        <f t="shared" si="0"/>
        <v>104700</v>
      </c>
    </row>
    <row r="20" spans="1:7" ht="20.25" customHeight="1" x14ac:dyDescent="0.25">
      <c r="A20" s="56">
        <v>19</v>
      </c>
      <c r="B20" s="117" t="s">
        <v>78</v>
      </c>
      <c r="C20" s="117"/>
      <c r="D20" s="57" t="s">
        <v>37</v>
      </c>
      <c r="E20" s="57">
        <v>2</v>
      </c>
      <c r="F20" s="57">
        <v>629000</v>
      </c>
      <c r="G20" s="58">
        <f t="shared" si="0"/>
        <v>1258000</v>
      </c>
    </row>
    <row r="21" spans="1:7" ht="20.25" customHeight="1" x14ac:dyDescent="0.25">
      <c r="A21" s="56">
        <v>20</v>
      </c>
      <c r="B21" s="117" t="s">
        <v>77</v>
      </c>
      <c r="C21" s="117"/>
      <c r="D21" s="57" t="s">
        <v>37</v>
      </c>
      <c r="E21" s="57">
        <v>6</v>
      </c>
      <c r="F21" s="57">
        <v>11900</v>
      </c>
      <c r="G21" s="58">
        <f t="shared" si="0"/>
        <v>71400</v>
      </c>
    </row>
    <row r="22" spans="1:7" ht="20.25" customHeight="1" x14ac:dyDescent="0.25">
      <c r="A22" s="56">
        <v>21</v>
      </c>
      <c r="B22" s="117" t="s">
        <v>76</v>
      </c>
      <c r="C22" s="117"/>
      <c r="D22" s="57" t="s">
        <v>37</v>
      </c>
      <c r="E22" s="57">
        <v>6</v>
      </c>
      <c r="F22" s="57">
        <v>33000</v>
      </c>
      <c r="G22" s="58">
        <f t="shared" si="0"/>
        <v>198000</v>
      </c>
    </row>
    <row r="23" spans="1:7" ht="20.25" customHeight="1" x14ac:dyDescent="0.25">
      <c r="A23" s="56">
        <v>22</v>
      </c>
      <c r="B23" s="117" t="s">
        <v>48</v>
      </c>
      <c r="C23" s="117"/>
      <c r="D23" s="57" t="s">
        <v>37</v>
      </c>
      <c r="E23" s="57">
        <v>3</v>
      </c>
      <c r="F23" s="57">
        <v>39400</v>
      </c>
      <c r="G23" s="58">
        <f t="shared" si="0"/>
        <v>118200</v>
      </c>
    </row>
    <row r="24" spans="1:7" ht="20.25" customHeight="1" x14ac:dyDescent="0.25">
      <c r="A24" s="56">
        <v>23</v>
      </c>
      <c r="B24" s="117" t="s">
        <v>75</v>
      </c>
      <c r="C24" s="117"/>
      <c r="D24" s="57" t="s">
        <v>37</v>
      </c>
      <c r="E24" s="57">
        <v>6</v>
      </c>
      <c r="F24" s="57">
        <v>23400</v>
      </c>
      <c r="G24" s="58">
        <f t="shared" si="0"/>
        <v>140400</v>
      </c>
    </row>
    <row r="25" spans="1:7" ht="20.25" customHeight="1" x14ac:dyDescent="0.25">
      <c r="A25" s="56">
        <v>24</v>
      </c>
      <c r="B25" s="117" t="s">
        <v>79</v>
      </c>
      <c r="C25" s="117"/>
      <c r="D25" s="57" t="s">
        <v>37</v>
      </c>
      <c r="E25" s="57">
        <v>3</v>
      </c>
      <c r="F25" s="57">
        <v>205900</v>
      </c>
      <c r="G25" s="58">
        <f t="shared" si="0"/>
        <v>617700</v>
      </c>
    </row>
    <row r="26" spans="1:7" ht="20.25" customHeight="1" x14ac:dyDescent="0.25">
      <c r="A26" s="56">
        <v>25</v>
      </c>
      <c r="B26" s="117" t="s">
        <v>80</v>
      </c>
      <c r="C26" s="117"/>
      <c r="D26" s="57" t="s">
        <v>37</v>
      </c>
      <c r="E26" s="57">
        <v>3</v>
      </c>
      <c r="F26" s="57">
        <v>216400</v>
      </c>
      <c r="G26" s="58">
        <f t="shared" si="0"/>
        <v>649200</v>
      </c>
    </row>
    <row r="27" spans="1:7" ht="20.25" customHeight="1" x14ac:dyDescent="0.25">
      <c r="A27" s="56">
        <v>26</v>
      </c>
      <c r="B27" s="117" t="s">
        <v>81</v>
      </c>
      <c r="C27" s="117"/>
      <c r="D27" s="57" t="s">
        <v>37</v>
      </c>
      <c r="E27" s="57">
        <v>3</v>
      </c>
      <c r="F27" s="57">
        <v>41400</v>
      </c>
      <c r="G27" s="58">
        <f t="shared" si="0"/>
        <v>124200</v>
      </c>
    </row>
    <row r="28" spans="1:7" ht="21" customHeight="1" x14ac:dyDescent="0.25">
      <c r="A28" s="56">
        <v>27</v>
      </c>
      <c r="B28" s="117" t="s">
        <v>82</v>
      </c>
      <c r="C28" s="117"/>
      <c r="D28" s="57" t="s">
        <v>37</v>
      </c>
      <c r="E28" s="57">
        <v>2</v>
      </c>
      <c r="F28" s="57">
        <v>26000</v>
      </c>
      <c r="G28" s="58">
        <f t="shared" si="0"/>
        <v>52000</v>
      </c>
    </row>
    <row r="29" spans="1:7" ht="21" customHeight="1" x14ac:dyDescent="0.25">
      <c r="A29" s="119" t="s">
        <v>49</v>
      </c>
      <c r="B29" s="119"/>
      <c r="C29" s="119"/>
      <c r="D29" s="119"/>
      <c r="E29" s="119"/>
      <c r="F29" s="119"/>
      <c r="G29" s="58">
        <f t="shared" si="0"/>
        <v>0</v>
      </c>
    </row>
    <row r="30" spans="1:7" ht="21" customHeight="1" x14ac:dyDescent="0.25">
      <c r="A30" s="56">
        <v>1</v>
      </c>
      <c r="B30" s="117" t="s">
        <v>83</v>
      </c>
      <c r="C30" s="117"/>
      <c r="D30" s="57" t="s">
        <v>37</v>
      </c>
      <c r="E30" s="57">
        <v>2</v>
      </c>
      <c r="F30" s="57">
        <v>149400</v>
      </c>
      <c r="G30" s="58">
        <f t="shared" si="0"/>
        <v>298800</v>
      </c>
    </row>
    <row r="31" spans="1:7" ht="21" customHeight="1" x14ac:dyDescent="0.25">
      <c r="A31" s="56">
        <v>2</v>
      </c>
      <c r="B31" s="117" t="s">
        <v>84</v>
      </c>
      <c r="C31" s="117"/>
      <c r="D31" s="57" t="s">
        <v>37</v>
      </c>
      <c r="E31" s="57">
        <v>2</v>
      </c>
      <c r="F31" s="57">
        <v>64900</v>
      </c>
      <c r="G31" s="58">
        <f t="shared" si="0"/>
        <v>129800</v>
      </c>
    </row>
    <row r="32" spans="1:7" ht="21" customHeight="1" x14ac:dyDescent="0.25">
      <c r="A32" s="56">
        <v>3</v>
      </c>
      <c r="B32" s="117" t="s">
        <v>85</v>
      </c>
      <c r="C32" s="117"/>
      <c r="D32" s="57" t="s">
        <v>37</v>
      </c>
      <c r="E32" s="57">
        <v>2</v>
      </c>
      <c r="F32" s="57">
        <v>93000</v>
      </c>
      <c r="G32" s="58">
        <f t="shared" si="0"/>
        <v>186000</v>
      </c>
    </row>
    <row r="33" spans="1:7" ht="21" customHeight="1" x14ac:dyDescent="0.25">
      <c r="A33" s="56">
        <v>4</v>
      </c>
      <c r="B33" s="117" t="s">
        <v>86</v>
      </c>
      <c r="C33" s="117"/>
      <c r="D33" s="57" t="s">
        <v>37</v>
      </c>
      <c r="E33" s="57">
        <v>2</v>
      </c>
      <c r="F33" s="57">
        <v>104900</v>
      </c>
      <c r="G33" s="58">
        <f t="shared" si="0"/>
        <v>209800</v>
      </c>
    </row>
    <row r="34" spans="1:7" ht="21" customHeight="1" x14ac:dyDescent="0.25">
      <c r="A34" s="56">
        <v>5</v>
      </c>
      <c r="B34" s="117" t="s">
        <v>87</v>
      </c>
      <c r="C34" s="117"/>
      <c r="D34" s="57" t="s">
        <v>37</v>
      </c>
      <c r="E34" s="57">
        <v>2</v>
      </c>
      <c r="F34" s="57">
        <v>20000</v>
      </c>
      <c r="G34" s="58">
        <f t="shared" si="0"/>
        <v>40000</v>
      </c>
    </row>
    <row r="35" spans="1:7" ht="24" customHeight="1" x14ac:dyDescent="0.25">
      <c r="A35" s="56">
        <v>6</v>
      </c>
      <c r="B35" s="117" t="s">
        <v>88</v>
      </c>
      <c r="C35" s="117"/>
      <c r="D35" s="57" t="s">
        <v>37</v>
      </c>
      <c r="E35" s="57">
        <v>3</v>
      </c>
      <c r="F35" s="57">
        <v>73400</v>
      </c>
      <c r="G35" s="58">
        <f t="shared" si="0"/>
        <v>220200</v>
      </c>
    </row>
    <row r="36" spans="1:7" ht="24" customHeight="1" x14ac:dyDescent="0.25">
      <c r="A36" s="56">
        <v>7</v>
      </c>
      <c r="B36" s="117" t="s">
        <v>89</v>
      </c>
      <c r="C36" s="117"/>
      <c r="D36" s="57" t="s">
        <v>37</v>
      </c>
      <c r="E36" s="57">
        <v>3</v>
      </c>
      <c r="F36" s="57">
        <v>86900</v>
      </c>
      <c r="G36" s="58">
        <f t="shared" si="0"/>
        <v>260700</v>
      </c>
    </row>
    <row r="37" spans="1:7" ht="24" customHeight="1" x14ac:dyDescent="0.25">
      <c r="A37" s="56">
        <v>8</v>
      </c>
      <c r="B37" s="117" t="s">
        <v>90</v>
      </c>
      <c r="C37" s="117"/>
      <c r="D37" s="57" t="s">
        <v>37</v>
      </c>
      <c r="E37" s="57">
        <v>3</v>
      </c>
      <c r="F37" s="57">
        <v>93900</v>
      </c>
      <c r="G37" s="58">
        <f t="shared" si="0"/>
        <v>281700</v>
      </c>
    </row>
    <row r="38" spans="1:7" ht="24" customHeight="1" x14ac:dyDescent="0.25">
      <c r="A38" s="56">
        <v>9</v>
      </c>
      <c r="B38" s="117" t="s">
        <v>91</v>
      </c>
      <c r="C38" s="117"/>
      <c r="D38" s="57" t="s">
        <v>37</v>
      </c>
      <c r="E38" s="57">
        <v>2</v>
      </c>
      <c r="F38" s="57">
        <v>137900</v>
      </c>
      <c r="G38" s="58">
        <f t="shared" si="0"/>
        <v>275800</v>
      </c>
    </row>
    <row r="39" spans="1:7" ht="24" customHeight="1" x14ac:dyDescent="0.25">
      <c r="A39" s="56">
        <v>10</v>
      </c>
      <c r="B39" s="117" t="s">
        <v>92</v>
      </c>
      <c r="C39" s="117"/>
      <c r="D39" s="57" t="s">
        <v>37</v>
      </c>
      <c r="E39" s="57">
        <v>2</v>
      </c>
      <c r="F39" s="57">
        <v>101000</v>
      </c>
      <c r="G39" s="58">
        <f t="shared" si="0"/>
        <v>202000</v>
      </c>
    </row>
    <row r="40" spans="1:7" ht="19.5" customHeight="1" x14ac:dyDescent="0.25">
      <c r="A40" s="56">
        <v>11</v>
      </c>
      <c r="B40" s="117" t="s">
        <v>93</v>
      </c>
      <c r="C40" s="117"/>
      <c r="D40" s="57" t="s">
        <v>37</v>
      </c>
      <c r="E40" s="57">
        <v>2</v>
      </c>
      <c r="F40" s="57">
        <v>110400</v>
      </c>
      <c r="G40" s="58">
        <f t="shared" si="0"/>
        <v>220800</v>
      </c>
    </row>
    <row r="41" spans="1:7" ht="19.5" customHeight="1" x14ac:dyDescent="0.25">
      <c r="A41" s="56">
        <v>12</v>
      </c>
      <c r="B41" s="117" t="s">
        <v>50</v>
      </c>
      <c r="C41" s="117"/>
      <c r="D41" s="57" t="s">
        <v>37</v>
      </c>
      <c r="E41" s="57">
        <v>2</v>
      </c>
      <c r="F41" s="57">
        <v>16400</v>
      </c>
      <c r="G41" s="58">
        <f t="shared" si="0"/>
        <v>32800</v>
      </c>
    </row>
    <row r="42" spans="1:7" ht="19.5" customHeight="1" x14ac:dyDescent="0.25">
      <c r="A42" s="56">
        <v>13</v>
      </c>
      <c r="B42" s="117" t="s">
        <v>94</v>
      </c>
      <c r="C42" s="117"/>
      <c r="D42" s="57" t="s">
        <v>37</v>
      </c>
      <c r="E42" s="57">
        <v>10</v>
      </c>
      <c r="F42" s="57">
        <v>289000</v>
      </c>
      <c r="G42" s="58">
        <f t="shared" si="0"/>
        <v>2890000</v>
      </c>
    </row>
    <row r="43" spans="1:7" ht="43.5" customHeight="1" x14ac:dyDescent="0.25">
      <c r="A43" s="56">
        <v>14</v>
      </c>
      <c r="B43" s="117" t="s">
        <v>95</v>
      </c>
      <c r="C43" s="117"/>
      <c r="D43" s="57" t="s">
        <v>37</v>
      </c>
      <c r="E43" s="57">
        <v>2</v>
      </c>
      <c r="F43" s="57">
        <v>20900</v>
      </c>
      <c r="G43" s="58">
        <f t="shared" si="0"/>
        <v>41800</v>
      </c>
    </row>
    <row r="44" spans="1:7" ht="43.5" customHeight="1" x14ac:dyDescent="0.25">
      <c r="A44" s="56">
        <v>15</v>
      </c>
      <c r="B44" s="117" t="s">
        <v>96</v>
      </c>
      <c r="C44" s="117"/>
      <c r="D44" s="57" t="s">
        <v>37</v>
      </c>
      <c r="E44" s="57">
        <v>2</v>
      </c>
      <c r="F44" s="57">
        <v>20900</v>
      </c>
      <c r="G44" s="58">
        <f t="shared" si="0"/>
        <v>41800</v>
      </c>
    </row>
    <row r="45" spans="1:7" ht="36" customHeight="1" x14ac:dyDescent="0.25">
      <c r="A45" s="56">
        <v>16</v>
      </c>
      <c r="B45" s="117" t="s">
        <v>62</v>
      </c>
      <c r="C45" s="117"/>
      <c r="D45" s="57" t="s">
        <v>37</v>
      </c>
      <c r="E45" s="57">
        <v>2</v>
      </c>
      <c r="F45" s="57">
        <v>103400</v>
      </c>
      <c r="G45" s="58">
        <f t="shared" si="0"/>
        <v>206800</v>
      </c>
    </row>
    <row r="46" spans="1:7" ht="36" customHeight="1" x14ac:dyDescent="0.25">
      <c r="A46" s="56">
        <v>17</v>
      </c>
      <c r="B46" s="117" t="s">
        <v>63</v>
      </c>
      <c r="C46" s="117"/>
      <c r="D46" s="57" t="s">
        <v>37</v>
      </c>
      <c r="E46" s="57">
        <v>2</v>
      </c>
      <c r="F46" s="57">
        <v>139400</v>
      </c>
      <c r="G46" s="58">
        <f t="shared" si="0"/>
        <v>278800</v>
      </c>
    </row>
    <row r="47" spans="1:7" ht="21.75" customHeight="1" x14ac:dyDescent="0.25">
      <c r="A47" s="56">
        <v>18</v>
      </c>
      <c r="B47" s="117" t="s">
        <v>51</v>
      </c>
      <c r="C47" s="117"/>
      <c r="D47" s="57" t="s">
        <v>37</v>
      </c>
      <c r="E47" s="57">
        <v>1</v>
      </c>
      <c r="F47" s="57">
        <v>16400</v>
      </c>
      <c r="G47" s="58">
        <f t="shared" si="0"/>
        <v>16400</v>
      </c>
    </row>
    <row r="48" spans="1:7" ht="35.25" customHeight="1" x14ac:dyDescent="0.25">
      <c r="A48" s="56">
        <v>19</v>
      </c>
      <c r="B48" s="117" t="s">
        <v>53</v>
      </c>
      <c r="C48" s="117"/>
      <c r="D48" s="57" t="s">
        <v>37</v>
      </c>
      <c r="E48" s="57">
        <v>550</v>
      </c>
      <c r="F48" s="57">
        <v>17000</v>
      </c>
      <c r="G48" s="58">
        <f t="shared" si="0"/>
        <v>9350000</v>
      </c>
    </row>
    <row r="49" spans="1:7" ht="35.25" customHeight="1" x14ac:dyDescent="0.25">
      <c r="A49" s="56">
        <v>20</v>
      </c>
      <c r="B49" s="120" t="s">
        <v>57</v>
      </c>
      <c r="C49" s="120"/>
      <c r="D49" s="57" t="s">
        <v>37</v>
      </c>
      <c r="E49" s="57">
        <v>10</v>
      </c>
      <c r="F49" s="59">
        <v>112000</v>
      </c>
      <c r="G49" s="58">
        <f t="shared" si="0"/>
        <v>1120000</v>
      </c>
    </row>
    <row r="50" spans="1:7" ht="35.25" customHeight="1" x14ac:dyDescent="0.25">
      <c r="A50" s="56">
        <v>21</v>
      </c>
      <c r="B50" s="121" t="s">
        <v>58</v>
      </c>
      <c r="C50" s="121"/>
      <c r="D50" s="57" t="s">
        <v>37</v>
      </c>
      <c r="E50" s="57">
        <v>1</v>
      </c>
      <c r="F50" s="59">
        <v>61000</v>
      </c>
      <c r="G50" s="58">
        <f t="shared" si="0"/>
        <v>61000</v>
      </c>
    </row>
    <row r="51" spans="1:7" ht="35.25" customHeight="1" x14ac:dyDescent="0.25">
      <c r="A51" s="56">
        <v>22</v>
      </c>
      <c r="B51" s="120" t="s">
        <v>59</v>
      </c>
      <c r="C51" s="120"/>
      <c r="D51" s="57" t="s">
        <v>37</v>
      </c>
      <c r="E51" s="57">
        <v>10</v>
      </c>
      <c r="F51" s="59">
        <v>112000</v>
      </c>
      <c r="G51" s="58">
        <f t="shared" si="0"/>
        <v>1120000</v>
      </c>
    </row>
    <row r="52" spans="1:7" ht="35.25" customHeight="1" x14ac:dyDescent="0.25">
      <c r="A52" s="56">
        <v>23</v>
      </c>
      <c r="B52" s="120" t="s">
        <v>60</v>
      </c>
      <c r="C52" s="120"/>
      <c r="D52" s="57" t="s">
        <v>37</v>
      </c>
      <c r="E52" s="57">
        <v>5</v>
      </c>
      <c r="F52" s="59">
        <v>112000</v>
      </c>
      <c r="G52" s="58">
        <f t="shared" si="0"/>
        <v>560000</v>
      </c>
    </row>
    <row r="53" spans="1:7" ht="35.25" customHeight="1" x14ac:dyDescent="0.25">
      <c r="A53" s="56">
        <v>24</v>
      </c>
      <c r="B53" s="120" t="s">
        <v>61</v>
      </c>
      <c r="C53" s="120"/>
      <c r="D53" s="57" t="s">
        <v>37</v>
      </c>
      <c r="E53" s="57">
        <v>1</v>
      </c>
      <c r="F53" s="59">
        <v>61000</v>
      </c>
      <c r="G53" s="58">
        <f t="shared" si="0"/>
        <v>61000</v>
      </c>
    </row>
    <row r="54" spans="1:7" ht="35.25" customHeight="1" x14ac:dyDescent="0.25">
      <c r="A54" s="56">
        <v>25</v>
      </c>
      <c r="B54" s="120" t="s">
        <v>54</v>
      </c>
      <c r="C54" s="120"/>
      <c r="D54" s="57" t="s">
        <v>37</v>
      </c>
      <c r="E54" s="57">
        <v>3</v>
      </c>
      <c r="F54" s="57">
        <v>77760</v>
      </c>
      <c r="G54" s="58">
        <f t="shared" si="0"/>
        <v>233280</v>
      </c>
    </row>
    <row r="55" spans="1:7" ht="35.25" customHeight="1" x14ac:dyDescent="0.25">
      <c r="A55" s="56">
        <v>26</v>
      </c>
      <c r="B55" s="120" t="s">
        <v>55</v>
      </c>
      <c r="C55" s="120"/>
      <c r="D55" s="57" t="s">
        <v>37</v>
      </c>
      <c r="E55" s="57">
        <v>3</v>
      </c>
      <c r="F55" s="59">
        <v>81000</v>
      </c>
      <c r="G55" s="58">
        <f t="shared" si="0"/>
        <v>243000</v>
      </c>
    </row>
    <row r="56" spans="1:7" ht="49.5" customHeight="1" x14ac:dyDescent="0.25">
      <c r="A56" s="56">
        <v>27</v>
      </c>
      <c r="B56" s="120" t="s">
        <v>56</v>
      </c>
      <c r="C56" s="120"/>
      <c r="D56" s="60" t="s">
        <v>37</v>
      </c>
      <c r="E56" s="57">
        <v>2</v>
      </c>
      <c r="F56" s="57">
        <v>42120</v>
      </c>
      <c r="G56" s="58">
        <f t="shared" si="0"/>
        <v>84240</v>
      </c>
    </row>
    <row r="57" spans="1:7" s="53" customFormat="1" ht="35.25" customHeight="1" x14ac:dyDescent="0.25">
      <c r="A57" s="61"/>
      <c r="B57" s="122" t="s">
        <v>97</v>
      </c>
      <c r="C57" s="122"/>
      <c r="D57" s="62"/>
      <c r="E57" s="62"/>
      <c r="F57" s="63"/>
      <c r="G57" s="64">
        <f>SUM(G2:G56)</f>
        <v>26558120</v>
      </c>
    </row>
    <row r="58" spans="1:7" ht="16.5" x14ac:dyDescent="0.25">
      <c r="A58" s="117"/>
      <c r="B58" s="117"/>
      <c r="C58" s="117"/>
      <c r="D58" s="117"/>
      <c r="E58" s="117"/>
      <c r="F58" s="117"/>
      <c r="G58" s="58"/>
    </row>
  </sheetData>
  <mergeCells count="58">
    <mergeCell ref="B49:C49"/>
    <mergeCell ref="B50:C50"/>
    <mergeCell ref="B51:C51"/>
    <mergeCell ref="B52:C52"/>
    <mergeCell ref="A58:F58"/>
    <mergeCell ref="B57:C57"/>
    <mergeCell ref="B53:C53"/>
    <mergeCell ref="B54:C54"/>
    <mergeCell ref="B55:C55"/>
    <mergeCell ref="B56:C56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A29:F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scale="6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2024-02-22T10:26:05Z</dcterms:modified>
</cp:coreProperties>
</file>